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/>
  <mc:AlternateContent xmlns:mc="http://schemas.openxmlformats.org/markup-compatibility/2006">
    <mc:Choice Requires="x15">
      <x15ac:absPath xmlns:x15ac="http://schemas.microsoft.com/office/spreadsheetml/2010/11/ac" url="/Users/koegler/Desktop/"/>
    </mc:Choice>
  </mc:AlternateContent>
  <xr:revisionPtr revIDLastSave="0" documentId="8_{B2AF9A48-762E-DA40-836F-DDF133906C36}" xr6:coauthVersionLast="47" xr6:coauthVersionMax="47" xr10:uidLastSave="{00000000-0000-0000-0000-000000000000}"/>
  <bookViews>
    <workbookView xWindow="0" yWindow="500" windowWidth="31800" windowHeight="16440" tabRatio="500" activeTab="1" xr2:uid="{00000000-000D-0000-FFFF-FFFF00000000}"/>
  </bookViews>
  <sheets>
    <sheet name="Noten_Aufgabe" sheetId="1" r:id="rId1"/>
    <sheet name="Preise_Aufgabe" sheetId="2" r:id="rId2"/>
    <sheet name="Loesung_Noten" sheetId="3" r:id="rId3"/>
    <sheet name="Loesung_Preise" sheetId="4" r:id="rId4"/>
  </sheets>
  <calcPr calcId="191029" iterateDelta="1E-4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9" i="4" l="1"/>
  <c r="E9" i="4" s="1"/>
  <c r="D8" i="4"/>
  <c r="E8" i="4" s="1"/>
  <c r="D7" i="4"/>
  <c r="E7" i="4" s="1"/>
  <c r="D6" i="4"/>
  <c r="E6" i="4" s="1"/>
  <c r="D5" i="4"/>
  <c r="E5" i="4" s="1"/>
  <c r="D4" i="4"/>
  <c r="E4" i="4" s="1"/>
  <c r="E11" i="4" s="1"/>
  <c r="C10" i="3"/>
  <c r="B10" i="3"/>
  <c r="D9" i="3"/>
  <c r="E9" i="3" s="1"/>
  <c r="F9" i="3" s="1"/>
  <c r="E8" i="3"/>
  <c r="F8" i="3" s="1"/>
  <c r="D8" i="3"/>
  <c r="D7" i="3"/>
  <c r="E7" i="3" s="1"/>
  <c r="F7" i="3" s="1"/>
  <c r="E6" i="3"/>
  <c r="F6" i="3" s="1"/>
  <c r="D6" i="3"/>
  <c r="D5" i="3"/>
  <c r="E5" i="3" s="1"/>
  <c r="F5" i="3" s="1"/>
  <c r="E4" i="3"/>
  <c r="D4" i="3"/>
  <c r="D10" i="3" s="1"/>
  <c r="E9" i="2"/>
  <c r="D9" i="2"/>
  <c r="E8" i="2"/>
  <c r="D8" i="2"/>
  <c r="E7" i="2"/>
  <c r="D7" i="2"/>
  <c r="E6" i="2"/>
  <c r="D6" i="2"/>
  <c r="E5" i="2"/>
  <c r="D5" i="2"/>
  <c r="E4" i="2"/>
  <c r="E11" i="2" s="1"/>
  <c r="D4" i="2"/>
  <c r="D11" i="2" s="1"/>
  <c r="E10" i="1"/>
  <c r="C10" i="1"/>
  <c r="B10" i="1"/>
  <c r="E9" i="1"/>
  <c r="D9" i="1"/>
  <c r="E8" i="1"/>
  <c r="D8" i="1"/>
  <c r="E7" i="1"/>
  <c r="D7" i="1"/>
  <c r="E6" i="1"/>
  <c r="D6" i="1"/>
  <c r="E5" i="1"/>
  <c r="D5" i="1"/>
  <c r="E4" i="1"/>
  <c r="D4" i="1"/>
  <c r="D10" i="1" s="1"/>
  <c r="E10" i="3" l="1"/>
  <c r="F4" i="3"/>
  <c r="D11" i="4"/>
</calcChain>
</file>

<file path=xl/sharedStrings.xml><?xml version="1.0" encoding="utf-8"?>
<sst xmlns="http://schemas.openxmlformats.org/spreadsheetml/2006/main" count="80" uniqueCount="54">
  <si>
    <t>Notenübersicht Klasse 9a – Informatik-Test</t>
  </si>
  <si>
    <t>✏ AUFGABEN: Fülle alle gelben Zellen mit der richtigen Formel. Die Gesamtpunktzahl (50) steht in Zelle I2 – verwende einen absoluten Bezug!</t>
  </si>
  <si>
    <t>Gesamtpunktzahl:</t>
  </si>
  <si>
    <t>Name</t>
  </si>
  <si>
    <t>Punkte
Test 1</t>
  </si>
  <si>
    <t>Punkte
Test 2</t>
  </si>
  <si>
    <t>Durchschnitt
(Formel)</t>
  </si>
  <si>
    <t>Prozent
(Formel)</t>
  </si>
  <si>
    <t>Bestanden?
(WENN-Formel)</t>
  </si>
  <si>
    <t>Kommentar</t>
  </si>
  <si>
    <t>Bauer, Anna</t>
  </si>
  <si>
    <t>Fischer, Leon</t>
  </si>
  <si>
    <t>Klein, Sophie</t>
  </si>
  <si>
    <t>Müller, Max</t>
  </si>
  <si>
    <t>Schmidt, Lena</t>
  </si>
  <si>
    <t>Wagner, Tom</t>
  </si>
  <si>
    <t>Klassenstatistik</t>
  </si>
  <si>
    <t>✔ Hinweis: Zeile 2, Spalte I enthält die Gesamtpunktzahl (50). Verwende $I$2 als absoluten Bezug in Spalte E.</t>
  </si>
  <si>
    <t>✔ Die WENN-Formel in Spalte F prüft: Ist der Prozentwert &gt;= 50% (also &gt;= 0,5)?  Dann 'ja', sonst 'nein'.</t>
  </si>
  <si>
    <t>✔ Formatiere Spalte E als Prozent (Rechtsklick auf markierte Zellen → Zellen formatieren → Prozent).</t>
  </si>
  <si>
    <t>✔ Sortieraufgabe: Sortiere die Tabelle nach Spalte D (Durchschnitt) absteigend. Besten oben.</t>
  </si>
  <si>
    <t>Preiskalkulation – Schulmaterialien mit MwSt.</t>
  </si>
  <si>
    <t>✏ AUFGABEN: (1) Berechne in Spalte D den Bruttopreis mit absolutem Bezug auf Zelle I2 (MwSt-Satz). (2) Berechne Gesamtpreis = Bruttopreis × Menge. (3) Kopiere Formeln nach unten per Ausfüllkästchen.</t>
  </si>
  <si>
    <t>MwSt-Satz:</t>
  </si>
  <si>
    <t>Artikel</t>
  </si>
  <si>
    <t>Nettopreis (€)</t>
  </si>
  <si>
    <t>Menge</t>
  </si>
  <si>
    <t>Bruttopreis (€)
(Formel)</t>
  </si>
  <si>
    <t>Gesamtpreis (€)
(Formel)</t>
  </si>
  <si>
    <t>Notiz</t>
  </si>
  <si>
    <t>Notizbuch A5</t>
  </si>
  <si>
    <t>Kugelschreiber</t>
  </si>
  <si>
    <t>Lineal 30cm</t>
  </si>
  <si>
    <t>Schere</t>
  </si>
  <si>
    <t>Klebestift</t>
  </si>
  <si>
    <t>Hefter</t>
  </si>
  <si>
    <t>Gesamt</t>
  </si>
  <si>
    <t>✔ Der MwSt-Satz in I2 ist der Fixwert. Ändere ihn auf 7% – alle Bruttopreise müssen sich automatisch anpassen.</t>
  </si>
  <si>
    <t>✔ Relativer Bezug: B? und C? passen sich beim Kopieren an. Absoluter Bezug: $I$2 bleibt immer gleich.</t>
  </si>
  <si>
    <t>✔ Formatiere Spalten D und E als Währung (€). Suche nach 'Zellen formatieren' → Währung.</t>
  </si>
  <si>
    <t>✔ MUSTERLÖSUNG – Notenübersicht Klasse 9a</t>
  </si>
  <si>
    <t>Alle Formeln sind hier eingetragen. Vergleiche deine Lösungen aus dem Aufgabenblatt.</t>
  </si>
  <si>
    <t>Durchschnitt</t>
  </si>
  <si>
    <t>Prozent</t>
  </si>
  <si>
    <t>Bestanden?</t>
  </si>
  <si>
    <t>Formel Spalte D (Durchschnitt):   =MITTELWERT(B4:C4)  →  addiert beide Testergebnisse und teilt durch 2</t>
  </si>
  <si>
    <t>Formel Spalte E (Prozent):        =D4/$I$2            →  Durchschnitt ÷ Gesamtpunktzahl (50), absoluter Bezug auf I2</t>
  </si>
  <si>
    <t>Formel Spalte F (WENN):           =WENN(E4&gt;=0,5;"ja";"nein")   →  wenn Prozent &gt;= 50%, dann 'ja'</t>
  </si>
  <si>
    <t>Statistik Zeile 10:  =MIN(B4:B9) · =MAX(B4:B9) · =AVERAGE(D4:D9) · =AVERAGE(E4:E9)</t>
  </si>
  <si>
    <t>✔ MUSTERLÖSUNG – Preiskalkulation mit MwSt.</t>
  </si>
  <si>
    <t>Alle Formeln sind hier eingetragen. Beachte den absoluten Bezug $I$2 für den MwSt-Satz.</t>
  </si>
  <si>
    <t>Formel Spalte D (Bruttopreis):    =B4*(1+$I$2)    →  Nettopreis × (1 + MwSt-Satz), $I$2 = absoluter Bezug</t>
  </si>
  <si>
    <t>Formel Spalte E (Gesamtpreis):    =D4*C4          →  Bruttopreis × Menge, relativer Bezug passt sich beim Kopieren an</t>
  </si>
  <si>
    <t>Test: Ändere I2 auf 0,07 (= 7%) → alle Bruttopreise müssen sich sofort neu berechnen.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</si>
</sst>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€#,##0.00"/>
    <numFmt numFmtId="165" formatCode="0.0"/>
  </numFmts>
  <fonts count="11" x14ac:knownFonts="1">
    <font>
      <sz val="11"/>
      <color theme="1"/>
      <name val="Calibri"/>
      <family val="2"/>
      <charset val="1"/>
    </font>
    <font>
      <b/>
      <sz val="12"/>
      <color rgb="FFFFFFFF"/>
      <name val="Arial"/>
      <family val="2"/>
    </font>
    <font>
      <i/>
      <sz val="9"/>
      <color rgb="FF1A237E"/>
      <name val="Arial"/>
      <family val="2"/>
    </font>
    <font>
      <b/>
      <sz val="9"/>
      <color rgb="FF555555"/>
      <name val="Arial"/>
      <family val="2"/>
    </font>
    <font>
      <b/>
      <sz val="11"/>
      <color rgb="FF1565C0"/>
      <name val="Arial"/>
      <family val="2"/>
    </font>
    <font>
      <b/>
      <sz val="10"/>
      <color rgb="FFFFFFFF"/>
      <name val="Arial"/>
      <family val="2"/>
    </font>
    <font>
      <sz val="10"/>
      <color rgb="FF222222"/>
      <name val="Arial"/>
      <family val="2"/>
    </font>
    <font>
      <i/>
      <sz val="8"/>
      <color rgb="FF999999"/>
      <name val="Arial"/>
      <family val="2"/>
    </font>
    <font>
      <i/>
      <sz val="9"/>
      <color rgb="FF1B5E20"/>
      <name val="Arial"/>
      <family val="2"/>
    </font>
    <font>
      <b/>
      <sz val="11"/>
      <color rgb="FF2E7D32"/>
      <name val="Arial"/>
      <family val="2"/>
    </font>
    <font>
      <b/>
      <sz val="10"/>
      <color rgb="FF222222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1565C0"/>
        <bgColor rgb="FF3366FF"/>
      </patternFill>
    </fill>
    <fill>
      <patternFill patternType="solid">
        <fgColor rgb="FFE3F2FD"/>
        <bgColor rgb="FFECEFF1"/>
      </patternFill>
    </fill>
    <fill>
      <patternFill patternType="solid">
        <fgColor rgb="FFECEFF1"/>
        <bgColor rgb="FFE8F5E9"/>
      </patternFill>
    </fill>
    <fill>
      <patternFill patternType="solid">
        <fgColor rgb="FFFFFFFF"/>
        <bgColor rgb="FFF1F8E9"/>
      </patternFill>
    </fill>
    <fill>
      <patternFill patternType="solid">
        <fgColor rgb="FFFFF9C4"/>
        <bgColor rgb="FFF1F8E9"/>
      </patternFill>
    </fill>
    <fill>
      <patternFill patternType="solid">
        <fgColor rgb="FFE8F5E9"/>
        <bgColor rgb="FFF1F8E9"/>
      </patternFill>
    </fill>
    <fill>
      <patternFill patternType="solid">
        <fgColor rgb="FF2E7D32"/>
        <bgColor rgb="FF1B5E20"/>
      </patternFill>
    </fill>
    <fill>
      <patternFill patternType="solid">
        <fgColor rgb="FFF1F8E9"/>
        <bgColor rgb="FFE8F5E9"/>
      </patternFill>
    </fill>
  </fills>
  <borders count="4">
    <border>
      <left/>
      <right/>
      <top/>
      <bottom/>
      <diagonal/>
    </border>
    <border>
      <left style="thin">
        <color rgb="FF1565C0"/>
      </left>
      <right style="thin">
        <color rgb="FF1565C0"/>
      </right>
      <top style="thin">
        <color rgb="FF1565C0"/>
      </top>
      <bottom style="thin">
        <color rgb="FF1565C0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2E7D32"/>
      </left>
      <right style="thin">
        <color rgb="FF2E7D32"/>
      </right>
      <top style="thin">
        <color rgb="FF2E7D32"/>
      </top>
      <bottom style="thin">
        <color rgb="FF2E7D32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8" fillId="7" borderId="0" xfId="0" applyFont="1" applyFill="1" applyAlignment="1">
      <alignment horizontal="left" vertical="center" wrapText="1"/>
    </xf>
    <xf numFmtId="0" fontId="2" fillId="3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4" fillId="3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 wrapText="1"/>
    </xf>
    <xf numFmtId="9" fontId="9" fillId="7" borderId="3" xfId="0" applyNumberFormat="1" applyFont="1" applyFill="1" applyBorder="1" applyAlignment="1">
      <alignment horizontal="center" vertical="center" wrapText="1"/>
    </xf>
    <xf numFmtId="0" fontId="5" fillId="8" borderId="2" xfId="0" applyFont="1" applyFill="1" applyBorder="1" applyAlignment="1">
      <alignment horizontal="center" vertical="center" wrapText="1"/>
    </xf>
    <xf numFmtId="164" fontId="6" fillId="5" borderId="2" xfId="0" applyNumberFormat="1" applyFont="1" applyFill="1" applyBorder="1" applyAlignment="1">
      <alignment horizontal="center" vertical="center" wrapText="1"/>
    </xf>
    <xf numFmtId="165" fontId="6" fillId="9" borderId="2" xfId="0" applyNumberFormat="1" applyFont="1" applyFill="1" applyBorder="1" applyAlignment="1">
      <alignment horizontal="center" vertical="center" wrapText="1"/>
    </xf>
    <xf numFmtId="9" fontId="6" fillId="9" borderId="2" xfId="0" applyNumberFormat="1" applyFont="1" applyFill="1" applyBorder="1" applyAlignment="1">
      <alignment horizontal="center" vertical="center" wrapText="1"/>
    </xf>
    <xf numFmtId="0" fontId="6" fillId="9" borderId="2" xfId="0" applyFont="1" applyFill="1" applyBorder="1" applyAlignment="1">
      <alignment horizontal="center" vertical="center" wrapText="1"/>
    </xf>
    <xf numFmtId="164" fontId="6" fillId="9" borderId="2" xfId="0" applyNumberFormat="1" applyFont="1" applyFill="1" applyBorder="1" applyAlignment="1">
      <alignment horizontal="center" vertical="center" wrapText="1"/>
    </xf>
    <xf numFmtId="164" fontId="10" fillId="9" borderId="2" xfId="0" applyNumberFormat="1" applyFont="1" applyFill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B5E2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9C4"/>
      <rgbColor rgb="FFE3F2FD"/>
      <rgbColor rgb="FF660066"/>
      <rgbColor rgb="FFFF8080"/>
      <rgbColor rgb="FF1565C0"/>
      <rgbColor rgb="FFECEFF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8F5E9"/>
      <rgbColor rgb="FFF1F8E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99999"/>
      <rgbColor rgb="FF1A237E"/>
      <rgbColor rgb="FF2E7D32"/>
      <rgbColor rgb="FF003300"/>
      <rgbColor rgb="FF333300"/>
      <rgbColor rgb="FF993300"/>
      <rgbColor rgb="FF993366"/>
      <rgbColor rgb="FF333399"/>
      <rgbColor rgb="FF222222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zoomScaleNormal="100" workbookViewId="0">
      <pane ySplit="3" topLeftCell="A4" activePane="bottomLeft" state="frozen"/>
      <selection pane="bottomLeft" activeCell="H2" sqref="H2"/>
    </sheetView>
  </sheetViews>
  <sheetFormatPr baseColWidth="10" defaultColWidth="8.6640625" defaultRowHeight="15" x14ac:dyDescent="0.2"/>
  <cols>
    <col min="1" max="1" width="22" customWidth="1"/>
    <col min="2" max="3" width="14" customWidth="1"/>
    <col min="4" max="4" width="16" customWidth="1"/>
    <col min="5" max="5" width="14" customWidth="1"/>
    <col min="6" max="6" width="18" customWidth="1"/>
    <col min="7" max="7" width="20" customWidth="1"/>
  </cols>
  <sheetData>
    <row r="1" spans="1:9" ht="27.75" customHeight="1" x14ac:dyDescent="0.2">
      <c r="A1" s="3" t="s">
        <v>0</v>
      </c>
      <c r="B1" s="3"/>
      <c r="C1" s="3"/>
      <c r="D1" s="3"/>
      <c r="E1" s="3"/>
      <c r="F1" s="3"/>
      <c r="G1" s="3"/>
    </row>
    <row r="2" spans="1:9" ht="31.5" customHeight="1" x14ac:dyDescent="0.2">
      <c r="A2" s="2" t="s">
        <v>1</v>
      </c>
      <c r="B2" s="2"/>
      <c r="C2" s="2"/>
      <c r="D2" s="2"/>
      <c r="E2" s="2"/>
      <c r="F2" s="2"/>
      <c r="G2" s="2"/>
      <c r="H2" s="4" t="s">
        <v>2</v>
      </c>
      <c r="I2" s="5">
        <v>50</v>
      </c>
    </row>
    <row r="3" spans="1:9" ht="33.75" customHeight="1" x14ac:dyDescent="0.2">
      <c r="A3" s="6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</row>
    <row r="4" spans="1:9" ht="19.5" customHeight="1" x14ac:dyDescent="0.2">
      <c r="A4" s="7" t="s">
        <v>10</v>
      </c>
      <c r="B4" s="8">
        <v>42</v>
      </c>
      <c r="C4" s="8">
        <v>38</v>
      </c>
      <c r="D4" s="9" t="e">
        <f ca="1">mittelwert(b?:c?)</f>
        <v>#NAME?</v>
      </c>
      <c r="E4" s="9" t="e">
        <f t="shared" ref="E4:E9" si="0">d?/$I$2</f>
        <v>#NAME?</v>
      </c>
      <c r="F4" s="9" t="e">
        <v>#VALUE!</v>
      </c>
      <c r="G4" s="8"/>
    </row>
    <row r="5" spans="1:9" ht="19.5" customHeight="1" x14ac:dyDescent="0.2">
      <c r="A5" s="7" t="s">
        <v>11</v>
      </c>
      <c r="B5" s="8">
        <v>28</v>
      </c>
      <c r="C5" s="8">
        <v>31</v>
      </c>
      <c r="D5" s="9" t="e">
        <f ca="1">mittelwert(b?:c?)</f>
        <v>#NAME?</v>
      </c>
      <c r="E5" s="9" t="e">
        <f t="shared" si="0"/>
        <v>#NAME?</v>
      </c>
      <c r="F5" s="9" t="e">
        <v>#VALUE!</v>
      </c>
      <c r="G5" s="8"/>
    </row>
    <row r="6" spans="1:9" ht="19.5" customHeight="1" x14ac:dyDescent="0.2">
      <c r="A6" s="7" t="s">
        <v>12</v>
      </c>
      <c r="B6" s="8">
        <v>50</v>
      </c>
      <c r="C6" s="8">
        <v>47</v>
      </c>
      <c r="D6" s="9" t="e">
        <f ca="1">mittelwert(b?:c?)</f>
        <v>#NAME?</v>
      </c>
      <c r="E6" s="9" t="e">
        <f t="shared" si="0"/>
        <v>#NAME?</v>
      </c>
      <c r="F6" s="9" t="e">
        <v>#VALUE!</v>
      </c>
      <c r="G6" s="8"/>
    </row>
    <row r="7" spans="1:9" ht="19.5" customHeight="1" x14ac:dyDescent="0.2">
      <c r="A7" s="7" t="s">
        <v>13</v>
      </c>
      <c r="B7" s="8">
        <v>19</v>
      </c>
      <c r="C7" s="8">
        <v>22</v>
      </c>
      <c r="D7" s="9" t="e">
        <f ca="1">mittelwert(b?:c?)</f>
        <v>#NAME?</v>
      </c>
      <c r="E7" s="9" t="e">
        <f t="shared" si="0"/>
        <v>#NAME?</v>
      </c>
      <c r="F7" s="9" t="e">
        <v>#VALUE!</v>
      </c>
      <c r="G7" s="8"/>
    </row>
    <row r="8" spans="1:9" ht="19.5" customHeight="1" x14ac:dyDescent="0.2">
      <c r="A8" s="7" t="s">
        <v>14</v>
      </c>
      <c r="B8" s="8">
        <v>45</v>
      </c>
      <c r="C8" s="8">
        <v>43</v>
      </c>
      <c r="D8" s="9" t="e">
        <f ca="1">mittelwert(b?:c?)</f>
        <v>#NAME?</v>
      </c>
      <c r="E8" s="9" t="e">
        <f t="shared" si="0"/>
        <v>#NAME?</v>
      </c>
      <c r="F8" s="9" t="e">
        <v>#VALUE!</v>
      </c>
      <c r="G8" s="8"/>
    </row>
    <row r="9" spans="1:9" ht="19.5" customHeight="1" x14ac:dyDescent="0.2">
      <c r="A9" s="7" t="s">
        <v>15</v>
      </c>
      <c r="B9" s="8">
        <v>33</v>
      </c>
      <c r="C9" s="8">
        <v>36</v>
      </c>
      <c r="D9" s="9" t="e">
        <f ca="1">mittelwert(b?:c?)</f>
        <v>#NAME?</v>
      </c>
      <c r="E9" s="9" t="e">
        <f t="shared" si="0"/>
        <v>#NAME?</v>
      </c>
      <c r="F9" s="9" t="e">
        <v>#VALUE!</v>
      </c>
      <c r="G9" s="8"/>
    </row>
    <row r="10" spans="1:9" ht="21.75" customHeight="1" x14ac:dyDescent="0.2">
      <c r="A10" s="6" t="s">
        <v>16</v>
      </c>
      <c r="B10" s="9">
        <f>MIN(B4:B9)</f>
        <v>19</v>
      </c>
      <c r="C10" s="9">
        <f>MAX(B4:B9)</f>
        <v>50</v>
      </c>
      <c r="D10" s="9" t="e">
        <f ca="1">AVERAGE(D4:D9)</f>
        <v>#NAME?</v>
      </c>
      <c r="E10" s="9" t="e">
        <f>AVERAGE(E4:E9)</f>
        <v>#NAME?</v>
      </c>
    </row>
    <row r="12" spans="1:9" ht="25.5" customHeight="1" x14ac:dyDescent="0.2">
      <c r="A12" s="1" t="s">
        <v>17</v>
      </c>
      <c r="B12" s="1"/>
      <c r="C12" s="1"/>
      <c r="D12" s="1"/>
      <c r="E12" s="1"/>
      <c r="F12" s="1"/>
      <c r="G12" s="1"/>
    </row>
    <row r="13" spans="1:9" ht="25.5" customHeight="1" x14ac:dyDescent="0.2">
      <c r="A13" s="1" t="s">
        <v>18</v>
      </c>
      <c r="B13" s="1"/>
      <c r="C13" s="1"/>
      <c r="D13" s="1"/>
      <c r="E13" s="1"/>
      <c r="F13" s="1"/>
      <c r="G13" s="1"/>
    </row>
    <row r="14" spans="1:9" ht="25.5" customHeight="1" x14ac:dyDescent="0.2">
      <c r="A14" s="1" t="s">
        <v>19</v>
      </c>
      <c r="B14" s="1"/>
      <c r="C14" s="1"/>
      <c r="D14" s="1"/>
      <c r="E14" s="1"/>
      <c r="F14" s="1"/>
      <c r="G14" s="1"/>
    </row>
    <row r="15" spans="1:9" ht="25.5" customHeight="1" x14ac:dyDescent="0.2">
      <c r="A15" s="1" t="s">
        <v>20</v>
      </c>
      <c r="B15" s="1"/>
      <c r="C15" s="1"/>
      <c r="D15" s="1"/>
      <c r="E15" s="1"/>
      <c r="F15" s="1"/>
      <c r="G15" s="1"/>
    </row>
  </sheetData>
  <mergeCells count="6">
    <mergeCell ref="A15:G15"/>
    <mergeCell ref="A1:G1"/>
    <mergeCell ref="A2:G2"/>
    <mergeCell ref="A12:G12"/>
    <mergeCell ref="A13:G13"/>
    <mergeCell ref="A14:G14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5"/>
  <sheetViews>
    <sheetView tabSelected="1" zoomScaleNormal="100" workbookViewId="0">
      <pane ySplit="3" topLeftCell="A4" activePane="bottomLeft" state="frozen"/>
      <selection pane="bottomLeft" activeCell="D4" sqref="D4"/>
    </sheetView>
  </sheetViews>
  <sheetFormatPr baseColWidth="10" defaultColWidth="8.6640625" defaultRowHeight="15" x14ac:dyDescent="0.2"/>
  <cols>
    <col min="1" max="1" width="26" customWidth="1"/>
    <col min="2" max="2" width="14" customWidth="1"/>
    <col min="3" max="3" width="12" customWidth="1"/>
    <col min="4" max="6" width="16" customWidth="1"/>
  </cols>
  <sheetData>
    <row r="1" spans="1:9" ht="27.75" customHeight="1" x14ac:dyDescent="0.2">
      <c r="A1" s="3" t="s">
        <v>21</v>
      </c>
      <c r="B1" s="3"/>
      <c r="C1" s="3"/>
      <c r="D1" s="3"/>
      <c r="E1" s="3"/>
      <c r="F1" s="3"/>
      <c r="G1" s="3"/>
    </row>
    <row r="2" spans="1:9" ht="31.5" customHeight="1" x14ac:dyDescent="0.2">
      <c r="A2" s="2" t="s">
        <v>22</v>
      </c>
      <c r="B2" s="2"/>
      <c r="C2" s="2"/>
      <c r="D2" s="2"/>
      <c r="E2" s="2"/>
      <c r="F2" s="2"/>
      <c r="G2" s="2"/>
      <c r="H2" s="4" t="s">
        <v>23</v>
      </c>
      <c r="I2" s="10">
        <v>0.19</v>
      </c>
    </row>
    <row r="3" spans="1:9" ht="33.75" customHeight="1" x14ac:dyDescent="0.2">
      <c r="A3" s="11" t="s">
        <v>24</v>
      </c>
      <c r="B3" s="11" t="s">
        <v>25</v>
      </c>
      <c r="C3" s="11" t="s">
        <v>26</v>
      </c>
      <c r="D3" s="11" t="s">
        <v>27</v>
      </c>
      <c r="E3" s="11" t="s">
        <v>28</v>
      </c>
      <c r="F3" s="11" t="s">
        <v>29</v>
      </c>
    </row>
    <row r="4" spans="1:9" ht="19.5" customHeight="1" x14ac:dyDescent="0.2">
      <c r="A4" s="7" t="s">
        <v>30</v>
      </c>
      <c r="B4" s="12">
        <v>2.5</v>
      </c>
      <c r="C4" s="8">
        <v>30</v>
      </c>
      <c r="D4" s="9" t="e">
        <f>b?*(1+$I$2)</f>
        <v>#NAME?</v>
      </c>
      <c r="E4" s="9" t="e">
        <f>d?*c?</f>
        <v>#NAME?</v>
      </c>
      <c r="F4" s="8"/>
    </row>
    <row r="5" spans="1:9" ht="19.5" customHeight="1" x14ac:dyDescent="0.2">
      <c r="A5" s="7" t="s">
        <v>31</v>
      </c>
      <c r="B5" s="12">
        <v>0.89</v>
      </c>
      <c r="C5" s="8">
        <v>100</v>
      </c>
      <c r="D5" s="9" t="e">
        <f>b?*(1+$I$2)</f>
        <v>#NAME?</v>
      </c>
      <c r="E5" s="9" t="e">
        <f>d?*c?</f>
        <v>#NAME?</v>
      </c>
      <c r="F5" s="8"/>
    </row>
    <row r="6" spans="1:9" ht="19.5" customHeight="1" x14ac:dyDescent="0.2">
      <c r="A6" s="7" t="s">
        <v>32</v>
      </c>
      <c r="B6" s="12">
        <v>1.2</v>
      </c>
      <c r="C6" s="8">
        <v>25</v>
      </c>
      <c r="D6" s="9" t="e">
        <f>b?*(1+$I$2)</f>
        <v>#NAME?</v>
      </c>
      <c r="E6" s="9" t="e">
        <f>d?*c?</f>
        <v>#NAME?</v>
      </c>
      <c r="F6" s="8"/>
    </row>
    <row r="7" spans="1:9" ht="19.5" customHeight="1" x14ac:dyDescent="0.2">
      <c r="A7" s="7" t="s">
        <v>33</v>
      </c>
      <c r="B7" s="12">
        <v>3.45</v>
      </c>
      <c r="C7" s="8">
        <v>15</v>
      </c>
      <c r="D7" s="9" t="e">
        <f>b?*(1+$I$2)</f>
        <v>#NAME?</v>
      </c>
      <c r="E7" s="9" t="e">
        <f>d?*c?</f>
        <v>#NAME?</v>
      </c>
      <c r="F7" s="8"/>
    </row>
    <row r="8" spans="1:9" ht="19.5" customHeight="1" x14ac:dyDescent="0.2">
      <c r="A8" s="7" t="s">
        <v>34</v>
      </c>
      <c r="B8" s="12">
        <v>1.75</v>
      </c>
      <c r="C8" s="8">
        <v>40</v>
      </c>
      <c r="D8" s="9" t="e">
        <f>b?*(1+$I$2)</f>
        <v>#NAME?</v>
      </c>
      <c r="E8" s="9" t="e">
        <f>d?*c?</f>
        <v>#NAME?</v>
      </c>
      <c r="F8" s="8"/>
    </row>
    <row r="9" spans="1:9" ht="19.5" customHeight="1" x14ac:dyDescent="0.2">
      <c r="A9" s="7" t="s">
        <v>35</v>
      </c>
      <c r="B9" s="12">
        <v>5.99</v>
      </c>
      <c r="C9" s="8">
        <v>10</v>
      </c>
      <c r="D9" s="9" t="e">
        <f>b?*(1+$I$2)</f>
        <v>#NAME?</v>
      </c>
      <c r="E9" s="9" t="e">
        <f>d?*c?</f>
        <v>#NAME?</v>
      </c>
      <c r="F9" s="8"/>
    </row>
    <row r="11" spans="1:9" ht="21.75" customHeight="1" x14ac:dyDescent="0.2">
      <c r="A11" s="11" t="s">
        <v>36</v>
      </c>
      <c r="B11" s="7"/>
      <c r="C11" s="7"/>
      <c r="D11" s="9" t="e">
        <f>SUM(D4:D9)</f>
        <v>#NAME?</v>
      </c>
      <c r="E11" s="9" t="e">
        <f>SUM(E4:E9)</f>
        <v>#NAME?</v>
      </c>
      <c r="F11" s="8"/>
    </row>
    <row r="13" spans="1:9" ht="25.5" customHeight="1" x14ac:dyDescent="0.2">
      <c r="A13" s="1" t="s">
        <v>37</v>
      </c>
      <c r="B13" s="1"/>
      <c r="C13" s="1"/>
      <c r="D13" s="1"/>
      <c r="E13" s="1"/>
      <c r="F13" s="1"/>
      <c r="G13" s="1"/>
    </row>
    <row r="14" spans="1:9" ht="25.5" customHeight="1" x14ac:dyDescent="0.2">
      <c r="A14" s="1" t="s">
        <v>38</v>
      </c>
      <c r="B14" s="1"/>
      <c r="C14" s="1"/>
      <c r="D14" s="1"/>
      <c r="E14" s="1"/>
      <c r="F14" s="1"/>
      <c r="G14" s="1"/>
    </row>
    <row r="15" spans="1:9" ht="25.5" customHeight="1" x14ac:dyDescent="0.2">
      <c r="A15" s="1" t="s">
        <v>39</v>
      </c>
      <c r="B15" s="1"/>
      <c r="C15" s="1"/>
      <c r="D15" s="1"/>
      <c r="E15" s="1"/>
      <c r="F15" s="1"/>
      <c r="G15" s="1"/>
    </row>
  </sheetData>
  <mergeCells count="5">
    <mergeCell ref="A1:G1"/>
    <mergeCell ref="A2:G2"/>
    <mergeCell ref="A13:G13"/>
    <mergeCell ref="A14:G14"/>
    <mergeCell ref="A15:G15"/>
  </mergeCells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5"/>
  <sheetViews>
    <sheetView zoomScaleNormal="100" workbookViewId="0">
      <pane ySplit="3" topLeftCell="A4" activePane="bottomLeft" state="frozen"/>
      <selection pane="bottomLeft" activeCell="F7" sqref="F7"/>
    </sheetView>
  </sheetViews>
  <sheetFormatPr baseColWidth="10" defaultColWidth="8.6640625" defaultRowHeight="15" x14ac:dyDescent="0.2"/>
  <cols>
    <col min="1" max="1" width="22" customWidth="1"/>
    <col min="2" max="3" width="14" customWidth="1"/>
    <col min="4" max="4" width="16" customWidth="1"/>
    <col min="5" max="5" width="14" customWidth="1"/>
    <col min="6" max="6" width="18" customWidth="1"/>
    <col min="7" max="7" width="20" customWidth="1"/>
  </cols>
  <sheetData>
    <row r="1" spans="1:9" ht="27.75" customHeight="1" x14ac:dyDescent="0.2">
      <c r="A1" s="3" t="s">
        <v>40</v>
      </c>
      <c r="B1" s="3"/>
      <c r="C1" s="3"/>
      <c r="D1" s="3"/>
      <c r="E1" s="3"/>
      <c r="F1" s="3"/>
      <c r="G1" s="3"/>
    </row>
    <row r="2" spans="1:9" ht="31.5" customHeight="1" x14ac:dyDescent="0.2">
      <c r="A2" s="1" t="s">
        <v>41</v>
      </c>
      <c r="B2" s="1"/>
      <c r="C2" s="1"/>
      <c r="D2" s="1"/>
      <c r="E2" s="1"/>
      <c r="F2" s="1"/>
      <c r="G2" s="1"/>
      <c r="H2" s="4" t="s">
        <v>2</v>
      </c>
      <c r="I2" s="5">
        <v>50</v>
      </c>
    </row>
    <row r="3" spans="1:9" ht="33.75" customHeight="1" x14ac:dyDescent="0.2">
      <c r="A3" s="11" t="s">
        <v>3</v>
      </c>
      <c r="B3" s="11" t="s">
        <v>4</v>
      </c>
      <c r="C3" s="11" t="s">
        <v>5</v>
      </c>
      <c r="D3" s="11" t="s">
        <v>42</v>
      </c>
      <c r="E3" s="11" t="s">
        <v>43</v>
      </c>
      <c r="F3" s="11" t="s">
        <v>44</v>
      </c>
      <c r="G3" s="11" t="s">
        <v>9</v>
      </c>
    </row>
    <row r="4" spans="1:9" ht="19.5" customHeight="1" x14ac:dyDescent="0.2">
      <c r="A4" s="7" t="s">
        <v>10</v>
      </c>
      <c r="B4" s="8">
        <v>42</v>
      </c>
      <c r="C4" s="8">
        <v>38</v>
      </c>
      <c r="D4" s="13">
        <f t="shared" ref="D4:D9" si="0">AVERAGE(B4:C4)</f>
        <v>40</v>
      </c>
      <c r="E4" s="14">
        <f t="shared" ref="E4:E9" si="1">D4/$I$2</f>
        <v>0.8</v>
      </c>
      <c r="F4" s="15" t="str">
        <f t="shared" ref="F4:F9" si="2">IF(E4&gt;=0.5,"ja","nein")</f>
        <v>ja</v>
      </c>
      <c r="G4" s="8"/>
    </row>
    <row r="5" spans="1:9" ht="19.5" customHeight="1" x14ac:dyDescent="0.2">
      <c r="A5" s="7" t="s">
        <v>11</v>
      </c>
      <c r="B5" s="8">
        <v>28</v>
      </c>
      <c r="C5" s="8">
        <v>31</v>
      </c>
      <c r="D5" s="13">
        <f t="shared" si="0"/>
        <v>29.5</v>
      </c>
      <c r="E5" s="14">
        <f t="shared" si="1"/>
        <v>0.59</v>
      </c>
      <c r="F5" s="15" t="str">
        <f t="shared" si="2"/>
        <v>ja</v>
      </c>
      <c r="G5" s="8"/>
    </row>
    <row r="6" spans="1:9" ht="19.5" customHeight="1" x14ac:dyDescent="0.2">
      <c r="A6" s="7" t="s">
        <v>12</v>
      </c>
      <c r="B6" s="8">
        <v>50</v>
      </c>
      <c r="C6" s="8">
        <v>47</v>
      </c>
      <c r="D6" s="13">
        <f t="shared" si="0"/>
        <v>48.5</v>
      </c>
      <c r="E6" s="14">
        <f t="shared" si="1"/>
        <v>0.97</v>
      </c>
      <c r="F6" s="15" t="str">
        <f t="shared" si="2"/>
        <v>ja</v>
      </c>
      <c r="G6" s="8"/>
    </row>
    <row r="7" spans="1:9" ht="19.5" customHeight="1" x14ac:dyDescent="0.2">
      <c r="A7" s="7" t="s">
        <v>13</v>
      </c>
      <c r="B7" s="8">
        <v>19</v>
      </c>
      <c r="C7" s="8">
        <v>22</v>
      </c>
      <c r="D7" s="13">
        <f t="shared" si="0"/>
        <v>20.5</v>
      </c>
      <c r="E7" s="14">
        <f t="shared" si="1"/>
        <v>0.41</v>
      </c>
      <c r="F7" s="15" t="str">
        <f t="shared" si="2"/>
        <v>nein</v>
      </c>
      <c r="G7" s="8"/>
    </row>
    <row r="8" spans="1:9" ht="19.5" customHeight="1" x14ac:dyDescent="0.2">
      <c r="A8" s="7" t="s">
        <v>14</v>
      </c>
      <c r="B8" s="8">
        <v>45</v>
      </c>
      <c r="C8" s="8">
        <v>43</v>
      </c>
      <c r="D8" s="13">
        <f t="shared" si="0"/>
        <v>44</v>
      </c>
      <c r="E8" s="14">
        <f t="shared" si="1"/>
        <v>0.88</v>
      </c>
      <c r="F8" s="15" t="str">
        <f t="shared" si="2"/>
        <v>ja</v>
      </c>
      <c r="G8" s="8"/>
    </row>
    <row r="9" spans="1:9" ht="19.5" customHeight="1" x14ac:dyDescent="0.2">
      <c r="A9" s="7" t="s">
        <v>15</v>
      </c>
      <c r="B9" s="8">
        <v>33</v>
      </c>
      <c r="C9" s="8">
        <v>36</v>
      </c>
      <c r="D9" s="13">
        <f t="shared" si="0"/>
        <v>34.5</v>
      </c>
      <c r="E9" s="14">
        <f t="shared" si="1"/>
        <v>0.69</v>
      </c>
      <c r="F9" s="15" t="str">
        <f t="shared" si="2"/>
        <v>ja</v>
      </c>
      <c r="G9" s="8"/>
    </row>
    <row r="10" spans="1:9" ht="21.75" customHeight="1" x14ac:dyDescent="0.2">
      <c r="A10" s="11" t="s">
        <v>16</v>
      </c>
      <c r="B10" s="15">
        <f>MIN(B4:B9)</f>
        <v>19</v>
      </c>
      <c r="C10" s="15">
        <f>MAX(B4:B9)</f>
        <v>50</v>
      </c>
      <c r="D10" s="13">
        <f>AVERAGE(D4:D9)</f>
        <v>36.166666666666664</v>
      </c>
      <c r="E10" s="14">
        <f>AVERAGE(E4:E9)</f>
        <v>0.72333333333333327</v>
      </c>
    </row>
    <row r="12" spans="1:9" ht="25.5" customHeight="1" x14ac:dyDescent="0.2">
      <c r="A12" s="1" t="s">
        <v>45</v>
      </c>
      <c r="B12" s="1"/>
      <c r="C12" s="1"/>
      <c r="D12" s="1"/>
      <c r="E12" s="1"/>
      <c r="F12" s="1"/>
      <c r="G12" s="1"/>
    </row>
    <row r="13" spans="1:9" ht="25.5" customHeight="1" x14ac:dyDescent="0.2">
      <c r="A13" s="1" t="s">
        <v>46</v>
      </c>
      <c r="B13" s="1"/>
      <c r="C13" s="1"/>
      <c r="D13" s="1"/>
      <c r="E13" s="1"/>
      <c r="F13" s="1"/>
      <c r="G13" s="1"/>
    </row>
    <row r="14" spans="1:9" ht="25.5" customHeight="1" x14ac:dyDescent="0.2">
      <c r="A14" s="1" t="s">
        <v>47</v>
      </c>
      <c r="B14" s="1"/>
      <c r="C14" s="1"/>
      <c r="D14" s="1"/>
      <c r="E14" s="1"/>
      <c r="F14" s="1"/>
      <c r="G14" s="1"/>
    </row>
    <row r="15" spans="1:9" ht="25.5" customHeight="1" x14ac:dyDescent="0.2">
      <c r="A15" s="1" t="s">
        <v>48</v>
      </c>
      <c r="B15" s="1"/>
      <c r="C15" s="1"/>
      <c r="D15" s="1"/>
      <c r="E15" s="1"/>
      <c r="F15" s="1"/>
      <c r="G15" s="1"/>
    </row>
  </sheetData>
  <mergeCells count="6">
    <mergeCell ref="A15:G15"/>
    <mergeCell ref="A1:G1"/>
    <mergeCell ref="A2:G2"/>
    <mergeCell ref="A12:G12"/>
    <mergeCell ref="A13:G13"/>
    <mergeCell ref="A14:G14"/>
  </mergeCells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5"/>
  <sheetViews>
    <sheetView zoomScaleNormal="100" workbookViewId="0">
      <pane ySplit="3" topLeftCell="A4" activePane="bottomLeft" state="frozen"/>
      <selection pane="bottomLeft" activeCell="I2" sqref="I2"/>
    </sheetView>
  </sheetViews>
  <sheetFormatPr baseColWidth="10" defaultColWidth="8.6640625" defaultRowHeight="15" x14ac:dyDescent="0.2"/>
  <cols>
    <col min="1" max="1" width="26" customWidth="1"/>
    <col min="2" max="2" width="14" customWidth="1"/>
    <col min="3" max="3" width="12" customWidth="1"/>
    <col min="4" max="6" width="16" customWidth="1"/>
  </cols>
  <sheetData>
    <row r="1" spans="1:9" ht="27.75" customHeight="1" x14ac:dyDescent="0.2">
      <c r="A1" s="3" t="s">
        <v>49</v>
      </c>
      <c r="B1" s="3"/>
      <c r="C1" s="3"/>
      <c r="D1" s="3"/>
      <c r="E1" s="3"/>
      <c r="F1" s="3"/>
      <c r="G1" s="3"/>
    </row>
    <row r="2" spans="1:9" ht="31.5" customHeight="1" x14ac:dyDescent="0.2">
      <c r="A2" s="1" t="s">
        <v>50</v>
      </c>
      <c r="B2" s="1"/>
      <c r="C2" s="1"/>
      <c r="D2" s="1"/>
      <c r="E2" s="1"/>
      <c r="F2" s="1"/>
      <c r="G2" s="1"/>
      <c r="H2" s="4" t="s">
        <v>23</v>
      </c>
      <c r="I2" s="10">
        <v>0.19</v>
      </c>
    </row>
    <row r="3" spans="1:9" ht="33.75" customHeight="1" x14ac:dyDescent="0.2">
      <c r="A3" s="11" t="s">
        <v>24</v>
      </c>
      <c r="B3" s="11" t="s">
        <v>25</v>
      </c>
      <c r="C3" s="11" t="s">
        <v>26</v>
      </c>
      <c r="D3" s="11" t="s">
        <v>27</v>
      </c>
      <c r="E3" s="11" t="s">
        <v>28</v>
      </c>
      <c r="F3" s="11" t="s">
        <v>29</v>
      </c>
    </row>
    <row r="4" spans="1:9" ht="19.5" customHeight="1" x14ac:dyDescent="0.2">
      <c r="A4" s="7" t="s">
        <v>30</v>
      </c>
      <c r="B4" s="12">
        <v>2.5</v>
      </c>
      <c r="C4" s="8">
        <v>30</v>
      </c>
      <c r="D4" s="16">
        <f t="shared" ref="D4:D9" si="0">B4*(1+$I$2)</f>
        <v>2.9749999999999996</v>
      </c>
      <c r="E4" s="16">
        <f t="shared" ref="E4:E9" si="1">D4*C4</f>
        <v>89.249999999999986</v>
      </c>
      <c r="F4" s="8"/>
    </row>
    <row r="5" spans="1:9" ht="19.5" customHeight="1" x14ac:dyDescent="0.2">
      <c r="A5" s="7" t="s">
        <v>31</v>
      </c>
      <c r="B5" s="12">
        <v>0.89</v>
      </c>
      <c r="C5" s="8">
        <v>100</v>
      </c>
      <c r="D5" s="16">
        <f t="shared" si="0"/>
        <v>1.0590999999999999</v>
      </c>
      <c r="E5" s="16">
        <f t="shared" si="1"/>
        <v>105.91</v>
      </c>
      <c r="F5" s="8"/>
    </row>
    <row r="6" spans="1:9" ht="19.5" customHeight="1" x14ac:dyDescent="0.2">
      <c r="A6" s="7" t="s">
        <v>32</v>
      </c>
      <c r="B6" s="12">
        <v>1.2</v>
      </c>
      <c r="C6" s="8">
        <v>25</v>
      </c>
      <c r="D6" s="16">
        <f t="shared" si="0"/>
        <v>1.4279999999999999</v>
      </c>
      <c r="E6" s="16">
        <f t="shared" si="1"/>
        <v>35.699999999999996</v>
      </c>
      <c r="F6" s="8"/>
    </row>
    <row r="7" spans="1:9" ht="19.5" customHeight="1" x14ac:dyDescent="0.2">
      <c r="A7" s="7" t="s">
        <v>33</v>
      </c>
      <c r="B7" s="12">
        <v>3.45</v>
      </c>
      <c r="C7" s="8">
        <v>15</v>
      </c>
      <c r="D7" s="16">
        <f t="shared" si="0"/>
        <v>4.1055000000000001</v>
      </c>
      <c r="E7" s="16">
        <f t="shared" si="1"/>
        <v>61.582500000000003</v>
      </c>
      <c r="F7" s="8"/>
    </row>
    <row r="8" spans="1:9" ht="19.5" customHeight="1" x14ac:dyDescent="0.2">
      <c r="A8" s="7" t="s">
        <v>34</v>
      </c>
      <c r="B8" s="12">
        <v>1.75</v>
      </c>
      <c r="C8" s="8">
        <v>40</v>
      </c>
      <c r="D8" s="16">
        <f t="shared" si="0"/>
        <v>2.0825</v>
      </c>
      <c r="E8" s="16">
        <f t="shared" si="1"/>
        <v>83.3</v>
      </c>
      <c r="F8" s="8"/>
    </row>
    <row r="9" spans="1:9" ht="19.5" customHeight="1" x14ac:dyDescent="0.2">
      <c r="A9" s="7" t="s">
        <v>35</v>
      </c>
      <c r="B9" s="12">
        <v>5.99</v>
      </c>
      <c r="C9" s="8">
        <v>10</v>
      </c>
      <c r="D9" s="16">
        <f t="shared" si="0"/>
        <v>7.1280999999999999</v>
      </c>
      <c r="E9" s="16">
        <f t="shared" si="1"/>
        <v>71.281000000000006</v>
      </c>
      <c r="F9" s="8"/>
    </row>
    <row r="11" spans="1:9" ht="21.75" customHeight="1" x14ac:dyDescent="0.2">
      <c r="A11" s="11" t="s">
        <v>36</v>
      </c>
      <c r="B11" s="7"/>
      <c r="C11" s="7"/>
      <c r="D11" s="17">
        <f>SUM(D4:D9)</f>
        <v>18.778199999999998</v>
      </c>
      <c r="E11" s="17">
        <f>SUM(E4:E9)</f>
        <v>447.02349999999996</v>
      </c>
      <c r="F11" s="8"/>
    </row>
    <row r="13" spans="1:9" ht="25.5" customHeight="1" x14ac:dyDescent="0.2">
      <c r="A13" s="1" t="s">
        <v>51</v>
      </c>
      <c r="B13" s="1"/>
      <c r="C13" s="1"/>
      <c r="D13" s="1"/>
      <c r="E13" s="1"/>
      <c r="F13" s="1"/>
      <c r="G13" s="1"/>
    </row>
    <row r="14" spans="1:9" ht="25.5" customHeight="1" x14ac:dyDescent="0.2">
      <c r="A14" s="1" t="s">
        <v>52</v>
      </c>
      <c r="B14" s="1"/>
      <c r="C14" s="1"/>
      <c r="D14" s="1"/>
      <c r="E14" s="1"/>
      <c r="F14" s="1"/>
      <c r="G14" s="1"/>
    </row>
    <row r="15" spans="1:9" ht="25.5" customHeight="1" x14ac:dyDescent="0.2">
      <c r="A15" s="1" t="s">
        <v>53</v>
      </c>
      <c r="B15" s="1"/>
      <c r="C15" s="1"/>
      <c r="D15" s="1"/>
      <c r="E15" s="1"/>
      <c r="F15" s="1"/>
      <c r="G15" s="1"/>
    </row>
  </sheetData>
  <mergeCells count="5">
    <mergeCell ref="A1:G1"/>
    <mergeCell ref="A2:G2"/>
    <mergeCell ref="A13:G13"/>
    <mergeCell ref="A14:G14"/>
    <mergeCell ref="A15:G15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Noten_Aufgabe</vt:lpstr>
      <vt:lpstr>Preise_Aufgabe</vt:lpstr>
      <vt:lpstr>Loesung_Noten</vt:lpstr>
      <vt:lpstr>Loesung_Preise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Microsoft Office User</cp:lastModifiedBy>
  <cp:revision>0</cp:revision>
  <dcterms:created xsi:type="dcterms:W3CDTF">2026-03-16T08:59:38Z</dcterms:created>
  <dcterms:modified xsi:type="dcterms:W3CDTF">2026-03-16T09:57:30Z</dcterms:modified>
  <dc:language>en-US</dc:language>
</cp:coreProperties>
</file>